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<sst xmlns="http://schemas.openxmlformats.org/spreadsheetml/2006/main" count="80" uniqueCount="48">
  <si>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</si>
  <si>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</si>
  <si>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</si>
  <si>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</si>
  <si>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</si>
  <si>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</si>
  <si>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</si>
  <si>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</si>
  <si>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</si>
  <si>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</si>
  <si>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</si>
  <si>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</si>
  <si>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</si>
  <si>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</si>
  <si>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</si>
  <si>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</si>
  <si>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</si>
  <si>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</si>
  <si>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</si>
  <si>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</si>
  <si>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</si>
  <si>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</si>
  <si>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</si>
  <si>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</si>
  <si>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</si>
  <si>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</si>
  <si>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</si>
  <si>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</si>
  <si>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</si>
  <si>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</si>
  <si>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</si>
  <si>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</si>
  <si>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</si>
  <si>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</si>
  <si>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</si>
  <si>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</si>
  <si>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</si>
  <si>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</si>
  <si>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</si>
  <si>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</si>
  <si>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</si>
  <si>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</si>
  <si>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</si>
  <si>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</si>
  <si>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</si>
  <si>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</si>
  <si>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Champotón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</si>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</sst>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5"/>
  <sheetViews>
    <sheetView tabSelected="1" zoomScalePageLayoutView="0" workbookViewId="0" topLeftCell="A1">
      <pane ySplit="9" topLeftCell="A76" activePane="bottomLeft" state="frozen"/>
      <selection pane="topLeft" activeCell="A1" sqref="A1"/>
      <selection pane="bottomLeft" activeCell="A78" sqref="A78:IV78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7261676</v>
      </c>
      <c r="C11" s="4">
        <f t="shared" si="0"/>
        <v>247512.25</v>
      </c>
      <c r="D11" s="4">
        <f t="shared" si="0"/>
        <v>7509188.25</v>
      </c>
      <c r="E11" s="4">
        <f t="shared" si="0"/>
        <v>7481964.77</v>
      </c>
      <c r="F11" s="4">
        <f t="shared" si="0"/>
        <v>7481964.77</v>
      </c>
      <c r="G11" s="4">
        <f t="shared" si="0"/>
        <v>27223.480000000447</v>
      </c>
    </row>
    <row r="12" spans="1:7" ht="13.5">
      <c r="A12" s="8" t="s">
        <v>12</v>
      </c>
      <c r="B12" s="4">
        <f>SUM(B13:B20)</f>
        <v>6254776</v>
      </c>
      <c r="C12" s="4">
        <f>SUM(C13:C20)</f>
        <v>645509.12</v>
      </c>
      <c r="D12" s="4">
        <f>SUM(D13:D20)</f>
        <v>6900285.12</v>
      </c>
      <c r="E12" s="4">
        <f>SUM(E13:E20)</f>
        <v>6886584.14</v>
      </c>
      <c r="F12" s="4">
        <f>SUM(F13:F20)</f>
        <v>6886584.14</v>
      </c>
      <c r="G12" s="4">
        <f>D12-E12</f>
        <v>13700.980000000447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>
        <v>6254776</v>
      </c>
      <c r="C20" s="5">
        <v>645509.12</v>
      </c>
      <c r="D20" s="5">
        <f t="shared" si="2"/>
        <v>6900285.12</v>
      </c>
      <c r="E20" s="5">
        <v>6886584.14</v>
      </c>
      <c r="F20" s="5">
        <v>6886584.14</v>
      </c>
      <c r="G20" s="5">
        <f t="shared" si="1"/>
        <v>13700.980000000447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1006900</v>
      </c>
      <c r="C22" s="4">
        <f>SUM(C23:C29)</f>
        <v>-397996.87</v>
      </c>
      <c r="D22" s="4">
        <f>SUM(D23:D29)</f>
        <v>608903.13</v>
      </c>
      <c r="E22" s="4">
        <f>SUM(E23:E29)</f>
        <v>595380.63</v>
      </c>
      <c r="F22" s="4">
        <f>SUM(F23:F29)</f>
        <v>595380.63</v>
      </c>
      <c r="G22" s="4">
        <f aca="true" t="shared" si="3" ref="G22:G29">D22-E22</f>
        <v>13522.5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>
        <v>344800</v>
      </c>
      <c r="C25" s="5">
        <v>-295744.46</v>
      </c>
      <c r="D25" s="5">
        <f t="shared" si="4"/>
        <v>49055.53999999998</v>
      </c>
      <c r="E25" s="5">
        <v>45902.54</v>
      </c>
      <c r="F25" s="5">
        <v>45902.54</v>
      </c>
      <c r="G25" s="5">
        <f t="shared" si="3"/>
        <v>3152.999999999978</v>
      </c>
    </row>
    <row r="26" spans="1:7" ht="13.5">
      <c r="A26" s="11" t="s">
        <v>25</v>
      </c>
      <c r="B26" s="5">
        <v>92100</v>
      </c>
      <c r="C26" s="5">
        <v>-5133.85</v>
      </c>
      <c r="D26" s="5">
        <f t="shared" si="4"/>
        <v>86966.15</v>
      </c>
      <c r="E26" s="5">
        <v>86966.15</v>
      </c>
      <c r="F26" s="5">
        <v>86966.15</v>
      </c>
      <c r="G26" s="5">
        <f t="shared" si="3"/>
        <v>0</v>
      </c>
    </row>
    <row r="27" spans="1:7" ht="13.5">
      <c r="A27" s="11" t="s">
        <v>26</v>
      </c>
      <c r="B27" s="5">
        <v>41700</v>
      </c>
      <c r="C27" s="5">
        <v>-23833.62</v>
      </c>
      <c r="D27" s="5">
        <f t="shared" si="4"/>
        <v>17866.38</v>
      </c>
      <c r="E27" s="5">
        <v>17866.38</v>
      </c>
      <c r="F27" s="5">
        <v>17866.38</v>
      </c>
      <c r="G27" s="5">
        <f t="shared" si="3"/>
        <v>0</v>
      </c>
    </row>
    <row r="28" spans="1:7" ht="13.5">
      <c r="A28" s="11" t="s">
        <v>27</v>
      </c>
      <c r="B28" s="5">
        <v>66000</v>
      </c>
      <c r="C28" s="5">
        <v>-36469.15</v>
      </c>
      <c r="D28" s="5">
        <f t="shared" si="4"/>
        <v>29530.85</v>
      </c>
      <c r="E28" s="5">
        <v>24407.35</v>
      </c>
      <c r="F28" s="5">
        <v>24407.35</v>
      </c>
      <c r="G28" s="5">
        <f t="shared" si="3"/>
        <v>5123.5</v>
      </c>
    </row>
    <row r="29" spans="1:7" ht="13.5">
      <c r="A29" s="11" t="s">
        <v>28</v>
      </c>
      <c r="B29" s="5">
        <v>462300</v>
      </c>
      <c r="C29" s="5">
        <v>-36815.79</v>
      </c>
      <c r="D29" s="5">
        <f t="shared" si="4"/>
        <v>425484.21</v>
      </c>
      <c r="E29" s="5">
        <v>420238.21</v>
      </c>
      <c r="F29" s="5">
        <v>420238.21</v>
      </c>
      <c r="G29" s="5">
        <f t="shared" si="3"/>
        <v>5246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B49+B59+B68+B78</f>
        <v>0</v>
      </c>
      <c r="C48" s="4">
        <f>C49+C59+C68+C78</f>
        <v>0</v>
      </c>
      <c r="D48" s="4">
        <f>D49+D59+D68+D78</f>
        <v>0</v>
      </c>
      <c r="E48" s="4">
        <f>E49+E59+E68+E78</f>
        <v>0</v>
      </c>
      <c r="F48" s="4">
        <f>F49+F59+F68+F78</f>
        <v>0</v>
      </c>
      <c r="G48" s="4">
        <f aca="true" t="shared" si="7" ref="G48:G82">D48-E48</f>
        <v>0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8" t="s">
        <v>39</v>
      </c>
      <c r="B78" s="4">
        <f>SUM(B79:B82)</f>
        <v>0</v>
      </c>
      <c r="C78" s="4">
        <f>SUM(C79:C82)</f>
        <v>0</v>
      </c>
      <c r="D78" s="4">
        <f>SUM(D79:D82)</f>
        <v>0</v>
      </c>
      <c r="E78" s="4">
        <f>SUM(E79:E82)</f>
        <v>0</v>
      </c>
      <c r="F78" s="4">
        <f>SUM(F79:F82)</f>
        <v>0</v>
      </c>
      <c r="G78" s="4">
        <f t="shared" si="7"/>
        <v>0</v>
      </c>
    </row>
    <row r="79" spans="1:7" ht="13.5">
      <c r="A79" s="11" t="s">
        <v>40</v>
      </c>
      <c r="B79" s="5"/>
      <c r="C79" s="5"/>
      <c r="D79" s="5">
        <f>B79+C79</f>
        <v>0</v>
      </c>
      <c r="E79" s="5"/>
      <c r="F79" s="5"/>
      <c r="G79" s="5">
        <f t="shared" si="7"/>
        <v>0</v>
      </c>
    </row>
    <row r="80" spans="1:7" ht="27">
      <c r="A80" s="13" t="s">
        <v>41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13.5">
      <c r="A81" s="11" t="s">
        <v>42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43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9"/>
      <c r="B83" s="5"/>
      <c r="C83" s="5"/>
      <c r="D83" s="5"/>
      <c r="E83" s="5"/>
      <c r="F83" s="5"/>
      <c r="G83" s="5"/>
    </row>
    <row r="84" spans="1:7" ht="13.5">
      <c r="A84" s="8" t="s">
        <v>45</v>
      </c>
      <c r="B84" s="4">
        <f aca="true" t="shared" si="11" ref="B84:G84">B11+B48</f>
        <v>7261676</v>
      </c>
      <c r="C84" s="4">
        <f t="shared" si="11"/>
        <v>247512.25</v>
      </c>
      <c r="D84" s="4">
        <f t="shared" si="11"/>
        <v>7509188.25</v>
      </c>
      <c r="E84" s="4">
        <f t="shared" si="11"/>
        <v>7481964.77</v>
      </c>
      <c r="F84" s="4">
        <f t="shared" si="11"/>
        <v>7481964.77</v>
      </c>
      <c r="G84" s="4">
        <f t="shared" si="11"/>
        <v>27223.480000000447</v>
      </c>
    </row>
    <row r="85" spans="1:7" ht="14.25" thickBot="1">
      <c r="A85" s="10"/>
      <c r="B85" s="6"/>
      <c r="C85" s="6"/>
      <c r="D85" s="6"/>
      <c r="E85" s="6"/>
      <c r="F85" s="6"/>
      <c r="G85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2022-01-18T06:32:07Z</cp:lastPrinted>
  <dcterms:created xsi:type="dcterms:W3CDTF">2016-10-11T20:47:09Z</dcterms:created>
  <dcterms:modified xsi:type="dcterms:W3CDTF">2022-01-18T06:32:18Z</dcterms:modified>
  <cp:category/>
  <cp:version/>
  <cp:contentType/>
  <cp:contentStatus/>
</cp:coreProperties>
</file>