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<sst xmlns="http://schemas.openxmlformats.org/spreadsheetml/2006/main" count="127" uniqueCount="124">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</sst>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713621.21</v>
      </c>
      <c r="D9" s="9">
        <f>SUM(D10:D16)</f>
        <v>592935.88</v>
      </c>
      <c r="E9" s="11" t="s">
        <v>8</v>
      </c>
      <c r="F9" s="9">
        <f>SUM(F10:F18)</f>
        <v>371343.69000000006</v>
      </c>
      <c r="G9" s="9">
        <f>SUM(G10:G18)</f>
        <v>596826.62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283817</v>
      </c>
      <c r="G10" s="9">
        <v>283817</v>
      </c>
    </row>
    <row r="11" spans="2:7" ht="13.5">
      <c r="B11" s="12" t="s">
        <v>11</v>
      </c>
      <c r="C11" s="9">
        <v>203329.19</v>
      </c>
      <c r="D11" s="9">
        <v>82643.86</v>
      </c>
      <c r="E11" s="13" t="s">
        <v>12</v>
      </c>
      <c r="F11" s="9">
        <v>-164573.87</v>
      </c>
      <c r="G11" s="9">
        <v>-14192.94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47920.33</v>
      </c>
      <c r="G14" s="9">
        <v>52920.33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204180.23</v>
      </c>
      <c r="G16" s="9">
        <v>274282.23</v>
      </c>
    </row>
    <row r="17" spans="2:7" ht="27">
      <c r="B17" s="10" t="s">
        <v>23</v>
      </c>
      <c r="C17" s="9">
        <f>SUM(C18:C24)</f>
        <v>679563.26</v>
      </c>
      <c r="D17" s="9">
        <f>SUM(D18:D24)</f>
        <v>655961.91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21761.34</v>
      </c>
      <c r="D19" s="9">
        <v>2633.99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648836.25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8965.67</v>
      </c>
      <c r="D21" s="9">
        <v>8965.67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1408121.03</v>
      </c>
      <c r="D47" s="9">
        <f>D9+D17+D25+D31+D37+D38+D41</f>
        <v>1263834.35</v>
      </c>
      <c r="E47" s="8" t="s">
        <v>82</v>
      </c>
      <c r="F47" s="9">
        <f>F9+F19+F23+F26+F27+F31+F38+F42</f>
        <v>371343.69000000006</v>
      </c>
      <c r="G47" s="9">
        <f>G9+G19+G23+G26+G27+G31+G38+G42</f>
        <v>596826.62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2042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2103167.02</v>
      </c>
      <c r="D53" s="9">
        <v>2097868.02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33520.65</v>
      </c>
      <c r="D54" s="9">
        <v>33520.65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-1768061.62</v>
      </c>
      <c r="D55" s="9">
        <v>-1768061.62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371343.69000000006</v>
      </c>
      <c r="G59" s="9">
        <f>G47+G57</f>
        <v>596826.62</v>
      </c>
    </row>
    <row r="60" spans="2:7" ht="27">
      <c r="B60" s="6" t="s">
        <v>102</v>
      </c>
      <c r="C60" s="9">
        <f>SUM(C50:C58)</f>
        <v>370668.0499999998</v>
      </c>
      <c r="D60" s="9">
        <f>SUM(D50:D58)</f>
        <v>363327.0499999998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1778789.0799999998</v>
      </c>
      <c r="D62" s="9">
        <f>D47+D60</f>
        <v>1627161.4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-196500.1499999999</v>
      </c>
      <c r="G68" s="9">
        <f>SUM(G69:G73)</f>
        <v>-573610.7599999999</v>
      </c>
    </row>
    <row r="69" spans="2:7" ht="13.5">
      <c r="B69" s="10"/>
      <c r="C69" s="9"/>
      <c r="D69" s="9"/>
      <c r="E69" s="11" t="s">
        <v>110</v>
      </c>
      <c r="F69" s="9">
        <v>377110.61</v>
      </c>
      <c r="G69" s="9">
        <v>207920.37</v>
      </c>
    </row>
    <row r="70" spans="2:7" ht="13.5">
      <c r="B70" s="10"/>
      <c r="C70" s="9"/>
      <c r="D70" s="9"/>
      <c r="E70" s="11" t="s">
        <v>111</v>
      </c>
      <c r="F70" s="9">
        <v>888470.91</v>
      </c>
      <c r="G70" s="9">
        <v>680550.54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-1462081.67</v>
      </c>
      <c r="G73" s="9">
        <v>-1462081.67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1407445.3900000001</v>
      </c>
      <c r="G79" s="9">
        <f>G63+G68+G75</f>
        <v>1030334.7800000001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1778789.08</v>
      </c>
      <c r="G81" s="9">
        <f>G59+G79</f>
        <v>1627161.4000000001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2023-07-10T15:56:29Z</dcterms:modified>
  <cp:category/>
  <cp:version/>
  <cp:contentType/>
  <cp:contentStatus/>
</cp:coreProperties>
</file>