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<sst xmlns="http://schemas.openxmlformats.org/spreadsheetml/2006/main" count="80" uniqueCount="48">
  <si>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</si>
  <si>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</si>
  <si>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</si>
  <si>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</si>
  <si>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</si>
  <si>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</si>
  <si>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</si>
  <si>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</si>
  <si>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</si>
  <si>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</si>
  <si>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</si>
  <si>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</si>
  <si>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</si>
  <si>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</si>
  <si>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</si>
  <si>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</si>
  <si>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</si>
  <si>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</si>
  <si>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</si>
  <si>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</si>
  <si>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</si>
  <si>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</si>
  <si>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</si>
  <si>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</si>
  <si>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</si>
  <si>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</si>
  <si>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</si>
  <si>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</si>
  <si>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</si>
  <si>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</si>
  <si>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</si>
  <si>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</si>
  <si>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</si>
  <si>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</si>
  <si>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</si>
  <si>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</si>
  <si>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</si>
  <si>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</si>
  <si>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</si>
  <si>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</si>
  <si>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</si>
  <si>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</si>
  <si>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</si>
  <si>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</si>
  <si>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</si>
  <si>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</si>
  <si>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Champotón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</si>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</sst>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83" activePane="bottomLeft" state="frozen"/>
      <selection pane="topLeft" activeCell="A1" sqref="A1"/>
      <selection pane="bottomLeft" activeCell="A85" sqref="A85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13405100</v>
      </c>
      <c r="C11" s="4">
        <f t="shared" si="0"/>
        <v>0</v>
      </c>
      <c r="D11" s="4">
        <f t="shared" si="0"/>
        <v>13405100</v>
      </c>
      <c r="E11" s="4">
        <f t="shared" si="0"/>
        <v>5933832.699999999</v>
      </c>
      <c r="F11" s="4">
        <f t="shared" si="0"/>
        <v>5930138.05</v>
      </c>
      <c r="G11" s="4">
        <f t="shared" si="0"/>
        <v>7471267.300000001</v>
      </c>
    </row>
    <row r="12" spans="1:7" ht="12.75">
      <c r="A12" s="8" t="s">
        <v>12</v>
      </c>
      <c r="B12" s="4">
        <f>SUM(B13:B20)</f>
        <v>11806600</v>
      </c>
      <c r="C12" s="4">
        <f>SUM(C13:C20)</f>
        <v>105800</v>
      </c>
      <c r="D12" s="4">
        <f>SUM(D13:D20)</f>
        <v>11912400</v>
      </c>
      <c r="E12" s="4">
        <f>SUM(E13:E20)</f>
        <v>5784283.6</v>
      </c>
      <c r="F12" s="4">
        <f>SUM(F13:F20)</f>
        <v>5780588.95</v>
      </c>
      <c r="G12" s="4">
        <f>D12-E12</f>
        <v>6128116.4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11806600</v>
      </c>
      <c r="C20" s="5">
        <v>105800</v>
      </c>
      <c r="D20" s="5">
        <f t="shared" si="2"/>
        <v>11912400</v>
      </c>
      <c r="E20" s="5">
        <v>5784283.6</v>
      </c>
      <c r="F20" s="5">
        <v>5780588.95</v>
      </c>
      <c r="G20" s="5">
        <f t="shared" si="1"/>
        <v>6128116.4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1598500</v>
      </c>
      <c r="C22" s="4">
        <f>SUM(C23:C29)</f>
        <v>-105800</v>
      </c>
      <c r="D22" s="4">
        <f>SUM(D23:D29)</f>
        <v>1492700</v>
      </c>
      <c r="E22" s="4">
        <f>SUM(E23:E29)</f>
        <v>149549.09999999998</v>
      </c>
      <c r="F22" s="4">
        <f>SUM(F23:F29)</f>
        <v>149549.09999999998</v>
      </c>
      <c r="G22" s="4">
        <f aca="true" t="shared" si="3" ref="G22:G29">D22-E22</f>
        <v>1343150.9</v>
      </c>
    </row>
    <row r="23" spans="1:7" ht="12.75">
      <c r="A23" s="11" t="s">
        <v>22</v>
      </c>
      <c r="B23" s="5">
        <v>9200</v>
      </c>
      <c r="C23" s="5">
        <v>0</v>
      </c>
      <c r="D23" s="5">
        <f>B23+C23</f>
        <v>9200</v>
      </c>
      <c r="E23" s="5">
        <v>6000</v>
      </c>
      <c r="F23" s="5">
        <v>6000</v>
      </c>
      <c r="G23" s="5">
        <f t="shared" si="3"/>
        <v>3200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>
        <v>315200</v>
      </c>
      <c r="C25" s="5">
        <v>-24400</v>
      </c>
      <c r="D25" s="5">
        <f t="shared" si="4"/>
        <v>290800</v>
      </c>
      <c r="E25" s="5">
        <v>19505.8</v>
      </c>
      <c r="F25" s="5">
        <v>19505.8</v>
      </c>
      <c r="G25" s="5">
        <f t="shared" si="3"/>
        <v>271294.2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49400</v>
      </c>
      <c r="C27" s="5">
        <v>0</v>
      </c>
      <c r="D27" s="5">
        <f t="shared" si="4"/>
        <v>49400</v>
      </c>
      <c r="E27" s="5">
        <v>2025</v>
      </c>
      <c r="F27" s="5">
        <v>2025</v>
      </c>
      <c r="G27" s="5">
        <f t="shared" si="3"/>
        <v>47375</v>
      </c>
    </row>
    <row r="28" spans="1:7" ht="12.75">
      <c r="A28" s="11" t="s">
        <v>27</v>
      </c>
      <c r="B28" s="5">
        <v>121100</v>
      </c>
      <c r="C28" s="5">
        <v>-7600</v>
      </c>
      <c r="D28" s="5">
        <f t="shared" si="4"/>
        <v>113500</v>
      </c>
      <c r="E28" s="5">
        <v>18639.12</v>
      </c>
      <c r="F28" s="5">
        <v>18639.12</v>
      </c>
      <c r="G28" s="5">
        <f t="shared" si="3"/>
        <v>94860.88</v>
      </c>
    </row>
    <row r="29" spans="1:7" ht="12.75">
      <c r="A29" s="11" t="s">
        <v>28</v>
      </c>
      <c r="B29" s="5">
        <v>1103600</v>
      </c>
      <c r="C29" s="5">
        <v>-73800</v>
      </c>
      <c r="D29" s="5">
        <f t="shared" si="4"/>
        <v>1029800</v>
      </c>
      <c r="E29" s="5">
        <v>103379.18</v>
      </c>
      <c r="F29" s="5">
        <v>103379.18</v>
      </c>
      <c r="G29" s="5">
        <f t="shared" si="3"/>
        <v>926420.8200000001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13405100</v>
      </c>
      <c r="C85" s="4">
        <f t="shared" si="11"/>
        <v>0</v>
      </c>
      <c r="D85" s="4">
        <f t="shared" si="11"/>
        <v>13405100</v>
      </c>
      <c r="E85" s="4">
        <f t="shared" si="11"/>
        <v>5933832.699999999</v>
      </c>
      <c r="F85" s="4">
        <f t="shared" si="11"/>
        <v>5930138.05</v>
      </c>
      <c r="G85" s="4">
        <f t="shared" si="11"/>
        <v>7471267.300000001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Martin</cp:lastModifiedBy>
  <cp:lastPrinted>2016-12-22T17:33:12Z</cp:lastPrinted>
  <dcterms:created xsi:type="dcterms:W3CDTF">2016-10-11T20:47:09Z</dcterms:created>
  <dcterms:modified xsi:type="dcterms:W3CDTF">2023-10-16T19:16:59Z</dcterms:modified>
  <cp:category/>
  <cp:version/>
  <cp:contentType/>
  <cp:contentStatus/>
</cp:coreProperties>
</file>