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<sst xmlns="http://schemas.openxmlformats.org/spreadsheetml/2006/main" count="127" uniqueCount="124">
  <si>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</si>
  <si>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</si>
  <si>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</si>
  <si>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</si>
  <si>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</si>
  <si>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</si>
  <si>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</si>
  <si>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</si>
  <si>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</si>
  <si>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</si>
  <si>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</si>
  <si>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</si>
  <si>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</si>
  <si>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</si>
  <si>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</si>
  <si>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</si>
  <si>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</si>
  <si>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</si>
  <si>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</si>
  <si>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</si>
  <si>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</si>
  <si>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</si>
  <si>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</si>
  <si>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</si>
  <si>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</si>
  <si>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</si>
  <si>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</si>
  <si>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</si>
  <si>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</si>
  <si>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</si>
  <si>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</si>
  <si>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</si>
  <si>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</si>
  <si>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</si>
  <si>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</si>
  <si>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</si>
  <si>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</si>
  <si>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</si>
  <si>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</si>
  <si>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</si>
  <si>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</si>
  <si>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</si>
  <si>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</si>
  <si>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</si>
  <si>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</si>
  <si>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</si>
  <si>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</si>
  <si>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</si>
  <si>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</si>
  <si>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</si>
  <si>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</si>
  <si>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</si>
  <si>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</si>
  <si>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</si>
  <si>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</si>
  <si>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</si>
  <si>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</si>
  <si>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</si>
  <si>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</si>
  <si>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</si>
  <si>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</si>
  <si>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</si>
  <si>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</si>
  <si>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</si>
  <si>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</si>
  <si>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</si>
  <si>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</si>
  <si>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</si>
  <si>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</si>
  <si>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</si>
  <si>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</si>
  <si>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</si>
  <si>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</si>
  <si>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</si>
  <si>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</si>
  <si>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</si>
  <si>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</si>
  <si>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</si>
  <si>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</si>
  <si>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</si>
  <si>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</si>
  <si>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</si>
  <si>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</si>
  <si>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</si>
  <si>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</si>
  <si>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</si>
  <si>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</si>
  <si>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</si>
  <si>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</si>
  <si>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</si>
  <si>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</si>
  <si>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</si>
  <si>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</si>
  <si>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</si>
  <si>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</si>
  <si>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</si>
  <si>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</si>
  <si>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</si>
  <si>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</si>
  <si>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</si>
  <si>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</si>
  <si>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</si>
  <si>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</si>
  <si>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</si>
  <si>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</si>
  <si>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</si>
  <si>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</si>
  <si>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</si>
  <si>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</si>
  <si>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</si>
  <si>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</si>
  <si>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</si>
  <si>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</si>
  <si>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</si>
  <si>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</si>
  <si>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</si>
  <si>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</si>
  <si>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</si>
  <si>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</si>
  <si>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</si>
  <si>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Champotón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</si>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</sst>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582923.45</v>
      </c>
      <c r="D9" s="9">
        <f>SUM(D10:D16)</f>
        <v>592935.88</v>
      </c>
      <c r="E9" s="11" t="s">
        <v>8</v>
      </c>
      <c r="F9" s="9">
        <f>SUM(F10:F18)</f>
        <v>359065.28</v>
      </c>
      <c r="G9" s="9">
        <f>SUM(G10:G18)</f>
        <v>596826.62</v>
      </c>
    </row>
    <row r="10" spans="2:7" ht="13.5">
      <c r="B10" s="12" t="s">
        <v>9</v>
      </c>
      <c r="C10" s="9">
        <v>-6000</v>
      </c>
      <c r="D10" s="9">
        <v>-5000</v>
      </c>
      <c r="E10" s="13" t="s">
        <v>10</v>
      </c>
      <c r="F10" s="9">
        <v>283817</v>
      </c>
      <c r="G10" s="9">
        <v>283817</v>
      </c>
    </row>
    <row r="11" spans="2:7" ht="13.5">
      <c r="B11" s="12" t="s">
        <v>11</v>
      </c>
      <c r="C11" s="9">
        <v>73631.43</v>
      </c>
      <c r="D11" s="9">
        <v>82643.86</v>
      </c>
      <c r="E11" s="13" t="s">
        <v>12</v>
      </c>
      <c r="F11" s="9">
        <v>-164852.28</v>
      </c>
      <c r="G11" s="9">
        <v>-14192.94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47920.33</v>
      </c>
      <c r="G14" s="9">
        <v>52920.33</v>
      </c>
    </row>
    <row r="15" spans="2:7" ht="27">
      <c r="B15" s="12" t="s">
        <v>19</v>
      </c>
      <c r="C15" s="9">
        <v>515292.02</v>
      </c>
      <c r="D15" s="9">
        <v>515292.02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192180.23</v>
      </c>
      <c r="G16" s="9">
        <v>274282.23</v>
      </c>
    </row>
    <row r="17" spans="2:7" ht="27">
      <c r="B17" s="10" t="s">
        <v>23</v>
      </c>
      <c r="C17" s="9">
        <f>SUM(C18:C24)</f>
        <v>679563.26</v>
      </c>
      <c r="D17" s="9">
        <f>SUM(D18:D24)</f>
        <v>655961.91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21761.34</v>
      </c>
      <c r="D19" s="9">
        <v>2633.99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648836.25</v>
      </c>
      <c r="D20" s="9">
        <v>644362.25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8965.67</v>
      </c>
      <c r="D21" s="9">
        <v>8965.67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14936.56</v>
      </c>
      <c r="D25" s="9">
        <f>SUM(D26:D30)</f>
        <v>14936.56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14936.56</v>
      </c>
      <c r="D30" s="9">
        <v>14936.56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1277423.27</v>
      </c>
      <c r="D47" s="9">
        <f>D9+D17+D25+D31+D37+D38+D41</f>
        <v>1263834.35</v>
      </c>
      <c r="E47" s="8" t="s">
        <v>82</v>
      </c>
      <c r="F47" s="9">
        <f>F9+F19+F23+F26+F27+F31+F38+F42</f>
        <v>359065.28</v>
      </c>
      <c r="G47" s="9">
        <f>G9+G19+G23+G26+G27+G31+G38+G42</f>
        <v>596826.62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2042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2109092.97</v>
      </c>
      <c r="D53" s="9">
        <v>2097868.02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54035.56</v>
      </c>
      <c r="D54" s="9">
        <v>33520.65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-1768061.62</v>
      </c>
      <c r="D55" s="9">
        <v>-1768061.62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359065.28</v>
      </c>
      <c r="G59" s="9">
        <f>G47+G57</f>
        <v>596826.62</v>
      </c>
    </row>
    <row r="60" spans="2:7" ht="27">
      <c r="B60" s="6" t="s">
        <v>102</v>
      </c>
      <c r="C60" s="9">
        <f>SUM(C50:C58)</f>
        <v>397108.91000000015</v>
      </c>
      <c r="D60" s="9">
        <f>SUM(D50:D58)</f>
        <v>363327.0499999998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1674532.1800000002</v>
      </c>
      <c r="D62" s="9">
        <f>D47+D60</f>
        <v>1627161.4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1603945.54</v>
      </c>
      <c r="G63" s="9">
        <f>SUM(G64:G66)</f>
        <v>1603945.54</v>
      </c>
    </row>
    <row r="64" spans="2:7" ht="13.5">
      <c r="B64" s="10"/>
      <c r="C64" s="9"/>
      <c r="D64" s="9"/>
      <c r="E64" s="11" t="s">
        <v>106</v>
      </c>
      <c r="F64" s="9">
        <v>657842.54</v>
      </c>
      <c r="G64" s="9">
        <v>657842.54</v>
      </c>
    </row>
    <row r="65" spans="2:7" ht="13.5">
      <c r="B65" s="10"/>
      <c r="C65" s="9"/>
      <c r="D65" s="9"/>
      <c r="E65" s="11" t="s">
        <v>107</v>
      </c>
      <c r="F65" s="9">
        <v>946103</v>
      </c>
      <c r="G65" s="9">
        <v>946103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-288478.6399999999</v>
      </c>
      <c r="G68" s="9">
        <f>SUM(G69:G73)</f>
        <v>-573610.7599999999</v>
      </c>
    </row>
    <row r="69" spans="2:7" ht="13.5">
      <c r="B69" s="10"/>
      <c r="C69" s="9"/>
      <c r="D69" s="9"/>
      <c r="E69" s="11" t="s">
        <v>110</v>
      </c>
      <c r="F69" s="9">
        <v>285132.12</v>
      </c>
      <c r="G69" s="9">
        <v>207920.37</v>
      </c>
    </row>
    <row r="70" spans="2:7" ht="13.5">
      <c r="B70" s="10"/>
      <c r="C70" s="9"/>
      <c r="D70" s="9"/>
      <c r="E70" s="11" t="s">
        <v>111</v>
      </c>
      <c r="F70" s="9">
        <v>888470.91</v>
      </c>
      <c r="G70" s="9">
        <v>680550.54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-1462081.67</v>
      </c>
      <c r="G73" s="9">
        <v>-1462081.67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1315466.9000000001</v>
      </c>
      <c r="G79" s="9">
        <f>G63+G68+G75</f>
        <v>1030334.7800000001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1674532.1800000002</v>
      </c>
      <c r="G81" s="9">
        <f>G59+G79</f>
        <v>1627161.4000000001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2016-12-20T19:33:34Z</cp:lastPrinted>
  <dcterms:created xsi:type="dcterms:W3CDTF">2016-10-11T18:36:49Z</dcterms:created>
  <dcterms:modified xsi:type="dcterms:W3CDTF">2024-01-25T20:56:22Z</dcterms:modified>
  <cp:category/>
  <cp:version/>
  <cp:contentType/>
  <cp:contentStatus/>
</cp:coreProperties>
</file>